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755" tabRatio="714"/>
  </bookViews>
  <sheets>
    <sheet name="143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9" l="1"/>
  <c r="C14" i="9" l="1"/>
  <c r="F41" i="9" l="1"/>
  <c r="F40" i="9" l="1"/>
  <c r="E13" i="9" l="1"/>
  <c r="E12" i="9"/>
  <c r="E11" i="9"/>
  <c r="E14" i="9" l="1"/>
  <c r="F14" i="9" s="1"/>
  <c r="E20" i="9" l="1"/>
  <c r="F20" i="9" s="1"/>
  <c r="E22" i="9" l="1"/>
  <c r="E21" i="9"/>
  <c r="E19" i="9"/>
  <c r="E18" i="9"/>
  <c r="E17" i="9"/>
  <c r="E16" i="9"/>
  <c r="E15" i="9"/>
  <c r="F50" i="9" l="1"/>
  <c r="E50" i="9"/>
  <c r="D50" i="9"/>
  <c r="C50" i="9"/>
  <c r="D43" i="9"/>
  <c r="F35" i="9"/>
  <c r="E35" i="9"/>
  <c r="D35" i="9"/>
  <c r="C35" i="9"/>
  <c r="E23" i="9"/>
  <c r="D23" i="9"/>
  <c r="C23" i="9"/>
  <c r="F22" i="9"/>
  <c r="F21" i="9"/>
  <c r="F19" i="9"/>
  <c r="F18" i="9"/>
  <c r="F17" i="9"/>
  <c r="F16" i="9"/>
  <c r="F15" i="9"/>
  <c r="F13" i="9"/>
  <c r="F12" i="9"/>
  <c r="F11" i="9"/>
  <c r="G27" i="9" l="1"/>
  <c r="G35" i="9" s="1"/>
  <c r="F23" i="9"/>
  <c r="F43" i="9" l="1"/>
  <c r="F42" i="9"/>
  <c r="C43" i="9"/>
  <c r="E39" i="9" s="1"/>
  <c r="E43" i="9" l="1"/>
  <c r="G39" i="9" s="1"/>
  <c r="G43" i="9" l="1"/>
</calcChain>
</file>

<file path=xl/sharedStrings.xml><?xml version="1.0" encoding="utf-8"?>
<sst xmlns="http://schemas.openxmlformats.org/spreadsheetml/2006/main" count="99" uniqueCount="38">
  <si>
    <t>(назва закладу)</t>
  </si>
  <si>
    <t>ФІНАНСОВИЙ ЗВІТ</t>
  </si>
  <si>
    <t>Показники</t>
  </si>
  <si>
    <t>Затверджено на звітний рік</t>
  </si>
  <si>
    <t>Надійшло коштів за звітний період</t>
  </si>
  <si>
    <t xml:space="preserve">Касові за звітний період </t>
  </si>
  <si>
    <t>Залишок на кінець звітного періоду</t>
  </si>
  <si>
    <t>КЕКВ</t>
  </si>
  <si>
    <t>Нарахування на оплату праці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</si>
  <si>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</si>
  <si>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</si>
  <si>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</si>
  <si>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Х</t>
  </si>
  <si>
    <t>Видатки -  усього</t>
  </si>
  <si>
    <t>Заробітна плата</t>
  </si>
  <si>
    <t>Оплата теплопостачання</t>
  </si>
  <si>
    <t>Оплата водопостачання  та водовідведення</t>
  </si>
  <si>
    <t>Оплата електроенергії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</si>
  <si>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</si>
  <si>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</si>
  <si>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</si>
  <si>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об'єктів</t>
  </si>
  <si>
    <t>Затверджено на звітний рік (кошторис зі змінами)</t>
  </si>
  <si>
    <t>1. Звіт про надходження та використання коштів загального фонду</t>
  </si>
  <si>
    <t>2. Звіт про надходження та використання коштів, отриманих як плата за послуги</t>
  </si>
  <si>
    <t>3. Звіт про надходження та використання коштів, отриманих за іншими джерелами власних надходжень</t>
  </si>
  <si>
    <t xml:space="preserve">4. Звіт про надходження та використання інших надходжень спеціального фонду  </t>
  </si>
  <si>
    <t>Залишок коштів на початок року</t>
  </si>
  <si>
    <t>х</t>
  </si>
  <si>
    <t>Оплата природного газу</t>
  </si>
  <si>
    <t>Завідувач</t>
  </si>
  <si>
    <t>Реконструкція та реставрація  інших об’єктів</t>
  </si>
  <si>
    <t>Комунальний заклад «Дошкільний навчальний заклад(ясла-садок) № 143 комбінованого типу Харківської міської ради»</t>
  </si>
  <si>
    <t>про надходження та використання отриманих коштів</t>
  </si>
  <si>
    <t>М.Ю.Ветренко</t>
  </si>
  <si>
    <t>Оплата інших енергоносіїв та інших комунальних послуг</t>
  </si>
  <si>
    <t>Медикаменти та перев'язувальні матеріали</t>
  </si>
  <si>
    <t>за дев'ять місяців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</si>
</sst>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0" xfId="0" applyFont="1" applyBorder="1"/>
    <xf numFmtId="0" fontId="7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9" fillId="0" borderId="0" xfId="0" applyNumberFormat="1" applyFont="1"/>
    <xf numFmtId="0" fontId="5" fillId="0" borderId="2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topLeftCell="A35" workbookViewId="0">
      <selection activeCell="E39" sqref="E39"/>
    </sheetView>
  </sheetViews>
  <sheetFormatPr defaultColWidth="9.140625" defaultRowHeight="18.75" x14ac:dyDescent="0.3"/>
  <cols>
    <col min="1" max="1" width="33.85546875" style="2" customWidth="1"/>
    <col min="2" max="2" width="11.7109375" style="2" customWidth="1"/>
    <col min="3" max="6" width="18.28515625" style="2" customWidth="1"/>
    <col min="7" max="7" width="19.140625" style="2" customWidth="1"/>
    <col min="8" max="8" width="9.140625" style="2"/>
    <col min="9" max="9" width="10.85546875" style="2" customWidth="1"/>
    <col min="10" max="16384" width="9.140625" style="2"/>
  </cols>
  <sheetData>
    <row r="1" spans="1:7" x14ac:dyDescent="0.3">
      <c r="A1" s="18" t="s">
        <v>32</v>
      </c>
      <c r="B1" s="18"/>
      <c r="C1" s="18"/>
      <c r="D1" s="18"/>
      <c r="E1" s="18"/>
      <c r="F1" s="18"/>
    </row>
    <row r="2" spans="1:7" ht="12" customHeight="1" x14ac:dyDescent="0.3">
      <c r="A2" s="19" t="s">
        <v>0</v>
      </c>
      <c r="B2" s="19"/>
      <c r="C2" s="19"/>
      <c r="D2" s="19"/>
      <c r="E2" s="19"/>
      <c r="F2" s="19"/>
    </row>
    <row r="5" spans="1:7" x14ac:dyDescent="0.3">
      <c r="A5" s="21" t="s">
        <v>1</v>
      </c>
      <c r="B5" s="21"/>
      <c r="C5" s="21"/>
      <c r="D5" s="21"/>
      <c r="E5" s="21"/>
      <c r="F5" s="21"/>
    </row>
    <row r="6" spans="1:7" x14ac:dyDescent="0.3">
      <c r="A6" s="21" t="s">
        <v>33</v>
      </c>
      <c r="B6" s="21"/>
      <c r="C6" s="21"/>
      <c r="D6" s="21"/>
      <c r="E6" s="21"/>
      <c r="F6" s="21"/>
    </row>
    <row r="7" spans="1:7" x14ac:dyDescent="0.3">
      <c r="A7" s="21" t="s">
        <v>37</v>
      </c>
      <c r="B7" s="21"/>
      <c r="C7" s="21"/>
      <c r="D7" s="21"/>
      <c r="E7" s="21"/>
      <c r="F7" s="21"/>
    </row>
    <row r="9" spans="1:7" x14ac:dyDescent="0.3">
      <c r="A9" s="20" t="s">
        <v>23</v>
      </c>
      <c r="B9" s="20"/>
      <c r="C9" s="20"/>
      <c r="D9" s="20"/>
      <c r="E9" s="20"/>
      <c r="F9" s="20"/>
    </row>
    <row r="10" spans="1:7" ht="63" x14ac:dyDescent="0.3">
      <c r="A10" s="1" t="s">
        <v>2</v>
      </c>
      <c r="B10" s="1" t="s">
        <v>7</v>
      </c>
      <c r="C10" s="1" t="s">
        <v>22</v>
      </c>
      <c r="D10" s="1" t="s">
        <v>4</v>
      </c>
      <c r="E10" s="1" t="s">
        <v>5</v>
      </c>
      <c r="F10" s="1" t="s">
        <v>6</v>
      </c>
    </row>
    <row r="11" spans="1:7" x14ac:dyDescent="0.3">
      <c r="A11" s="3" t="s">
        <v>14</v>
      </c>
      <c r="B11" s="7">
        <v>2111</v>
      </c>
      <c r="C11" s="6">
        <v>5731434</v>
      </c>
      <c r="D11" s="6">
        <v>4227779.3499999996</v>
      </c>
      <c r="E11" s="6">
        <f t="shared" ref="E11:E13" si="0">SUM(D11)</f>
        <v>4227779.3499999996</v>
      </c>
      <c r="F11" s="6">
        <f>SUM(D11-E11)</f>
        <v>0</v>
      </c>
      <c r="G11" s="16"/>
    </row>
    <row r="12" spans="1:7" x14ac:dyDescent="0.3">
      <c r="A12" s="5" t="s">
        <v>8</v>
      </c>
      <c r="B12" s="7">
        <v>2120</v>
      </c>
      <c r="C12" s="6">
        <v>1260915</v>
      </c>
      <c r="D12" s="6">
        <v>909809.93</v>
      </c>
      <c r="E12" s="6">
        <f t="shared" si="0"/>
        <v>909809.93</v>
      </c>
      <c r="F12" s="6">
        <f t="shared" ref="F12:F22" si="1">SUM(D12-E12)</f>
        <v>0</v>
      </c>
      <c r="G12" s="16"/>
    </row>
    <row r="13" spans="1:7" ht="31.5" x14ac:dyDescent="0.3">
      <c r="A13" s="3" t="s">
        <v>9</v>
      </c>
      <c r="B13" s="7">
        <v>2210</v>
      </c>
      <c r="C13" s="6">
        <v>105769</v>
      </c>
      <c r="D13" s="6">
        <v>85858.75</v>
      </c>
      <c r="E13" s="6">
        <f t="shared" si="0"/>
        <v>85858.75</v>
      </c>
      <c r="F13" s="6">
        <f t="shared" si="1"/>
        <v>0</v>
      </c>
      <c r="G13" s="16"/>
    </row>
    <row r="14" spans="1:7" ht="31.5" x14ac:dyDescent="0.3">
      <c r="A14" s="3" t="s">
        <v>36</v>
      </c>
      <c r="B14" s="7">
        <v>2220</v>
      </c>
      <c r="C14" s="6">
        <f>SUM(D14)</f>
        <v>14172</v>
      </c>
      <c r="D14" s="6">
        <v>14172</v>
      </c>
      <c r="E14" s="6">
        <f t="shared" ref="E14" si="2">SUM(D14)</f>
        <v>14172</v>
      </c>
      <c r="F14" s="6">
        <f t="shared" ref="F14" si="3">SUM(D14-E14)</f>
        <v>0</v>
      </c>
      <c r="G14" s="16"/>
    </row>
    <row r="15" spans="1:7" x14ac:dyDescent="0.3">
      <c r="A15" s="3" t="s">
        <v>10</v>
      </c>
      <c r="B15" s="7">
        <v>2230</v>
      </c>
      <c r="C15" s="6">
        <v>886635</v>
      </c>
      <c r="D15" s="6">
        <v>453456.1</v>
      </c>
      <c r="E15" s="6">
        <f t="shared" ref="E15:E22" si="4">SUM(D15)</f>
        <v>453456.1</v>
      </c>
      <c r="F15" s="6">
        <f t="shared" si="1"/>
        <v>0</v>
      </c>
      <c r="G15" s="16"/>
    </row>
    <row r="16" spans="1:7" ht="31.5" x14ac:dyDescent="0.3">
      <c r="A16" s="3" t="s">
        <v>11</v>
      </c>
      <c r="B16" s="7">
        <v>2240</v>
      </c>
      <c r="C16" s="6">
        <v>25705</v>
      </c>
      <c r="D16" s="6">
        <v>11503.46</v>
      </c>
      <c r="E16" s="6">
        <f t="shared" si="4"/>
        <v>11503.46</v>
      </c>
      <c r="F16" s="6">
        <f t="shared" si="1"/>
        <v>0</v>
      </c>
      <c r="G16" s="16"/>
    </row>
    <row r="17" spans="1:7" x14ac:dyDescent="0.3">
      <c r="A17" s="3" t="s">
        <v>15</v>
      </c>
      <c r="B17" s="7">
        <v>2271</v>
      </c>
      <c r="C17" s="6">
        <v>1228288</v>
      </c>
      <c r="D17" s="6">
        <v>544049.03</v>
      </c>
      <c r="E17" s="6">
        <f t="shared" si="4"/>
        <v>544049.03</v>
      </c>
      <c r="F17" s="6">
        <f t="shared" si="1"/>
        <v>0</v>
      </c>
      <c r="G17" s="16"/>
    </row>
    <row r="18" spans="1:7" ht="31.5" x14ac:dyDescent="0.3">
      <c r="A18" s="3" t="s">
        <v>16</v>
      </c>
      <c r="B18" s="7">
        <v>2272</v>
      </c>
      <c r="C18" s="6">
        <v>138895</v>
      </c>
      <c r="D18" s="6">
        <v>39215.919999999998</v>
      </c>
      <c r="E18" s="6">
        <f t="shared" si="4"/>
        <v>39215.919999999998</v>
      </c>
      <c r="F18" s="6">
        <f t="shared" si="1"/>
        <v>0</v>
      </c>
      <c r="G18" s="16"/>
    </row>
    <row r="19" spans="1:7" x14ac:dyDescent="0.3">
      <c r="A19" s="3" t="s">
        <v>17</v>
      </c>
      <c r="B19" s="7">
        <v>2273</v>
      </c>
      <c r="C19" s="6">
        <v>169638</v>
      </c>
      <c r="D19" s="6">
        <v>85235.79</v>
      </c>
      <c r="E19" s="6">
        <f t="shared" si="4"/>
        <v>85235.79</v>
      </c>
      <c r="F19" s="6">
        <f t="shared" si="1"/>
        <v>0</v>
      </c>
      <c r="G19" s="16"/>
    </row>
    <row r="20" spans="1:7" hidden="1" x14ac:dyDescent="0.3">
      <c r="A20" s="3" t="s">
        <v>29</v>
      </c>
      <c r="B20" s="7">
        <v>2274</v>
      </c>
      <c r="C20" s="6">
        <v>0</v>
      </c>
      <c r="D20" s="6">
        <v>0</v>
      </c>
      <c r="E20" s="6">
        <f t="shared" si="4"/>
        <v>0</v>
      </c>
      <c r="F20" s="6">
        <f t="shared" ref="F20" si="5">SUM(D20-E20)</f>
        <v>0</v>
      </c>
      <c r="G20" s="16"/>
    </row>
    <row r="21" spans="1:7" ht="31.5" x14ac:dyDescent="0.3">
      <c r="A21" s="3" t="s">
        <v>35</v>
      </c>
      <c r="B21" s="7">
        <v>2275</v>
      </c>
      <c r="C21" s="6">
        <v>13953</v>
      </c>
      <c r="D21" s="6">
        <v>7735.66</v>
      </c>
      <c r="E21" s="6">
        <f t="shared" si="4"/>
        <v>7735.66</v>
      </c>
      <c r="F21" s="6">
        <f t="shared" si="1"/>
        <v>0</v>
      </c>
      <c r="G21" s="16"/>
    </row>
    <row r="22" spans="1:7" ht="63" x14ac:dyDescent="0.3">
      <c r="A22" s="3" t="s">
        <v>18</v>
      </c>
      <c r="B22" s="7">
        <v>2282</v>
      </c>
      <c r="C22" s="6">
        <v>4000</v>
      </c>
      <c r="D22" s="6">
        <v>0</v>
      </c>
      <c r="E22" s="6">
        <f t="shared" si="4"/>
        <v>0</v>
      </c>
      <c r="F22" s="6">
        <f t="shared" si="1"/>
        <v>0</v>
      </c>
      <c r="G22" s="16"/>
    </row>
    <row r="23" spans="1:7" x14ac:dyDescent="0.3">
      <c r="A23" s="7" t="s">
        <v>13</v>
      </c>
      <c r="B23" s="7" t="s">
        <v>12</v>
      </c>
      <c r="C23" s="8">
        <f>SUM(C11:C22)</f>
        <v>9579404</v>
      </c>
      <c r="D23" s="8">
        <f>SUM(D11:D22)</f>
        <v>6378815.9899999993</v>
      </c>
      <c r="E23" s="8">
        <f>SUM(E11:E22)</f>
        <v>6378815.9899999993</v>
      </c>
      <c r="F23" s="8">
        <f>SUM(F11:F22)</f>
        <v>0</v>
      </c>
      <c r="G23" s="16"/>
    </row>
    <row r="25" spans="1:7" x14ac:dyDescent="0.3">
      <c r="A25" s="20" t="s">
        <v>24</v>
      </c>
      <c r="B25" s="20"/>
      <c r="C25" s="20"/>
      <c r="D25" s="20"/>
      <c r="E25" s="20"/>
      <c r="F25" s="20"/>
    </row>
    <row r="26" spans="1:7" ht="31.5" x14ac:dyDescent="0.3">
      <c r="A26" s="1" t="s">
        <v>2</v>
      </c>
      <c r="B26" s="1" t="s">
        <v>7</v>
      </c>
      <c r="C26" s="1" t="s">
        <v>3</v>
      </c>
      <c r="D26" s="1" t="s">
        <v>27</v>
      </c>
      <c r="E26" s="1" t="s">
        <v>4</v>
      </c>
      <c r="F26" s="1" t="s">
        <v>5</v>
      </c>
      <c r="G26" s="1" t="s">
        <v>6</v>
      </c>
    </row>
    <row r="27" spans="1:7" x14ac:dyDescent="0.3">
      <c r="A27" s="1"/>
      <c r="B27" s="1"/>
      <c r="C27" s="1"/>
      <c r="D27" s="11">
        <v>28373</v>
      </c>
      <c r="E27" s="15">
        <v>215934.66</v>
      </c>
      <c r="F27" s="1"/>
      <c r="G27" s="11">
        <f>SUM(D35+E35-F35)</f>
        <v>57251.09</v>
      </c>
    </row>
    <row r="28" spans="1:7" ht="31.5" x14ac:dyDescent="0.3">
      <c r="A28" s="3" t="s">
        <v>9</v>
      </c>
      <c r="B28" s="7">
        <v>2210</v>
      </c>
      <c r="C28" s="6">
        <v>0</v>
      </c>
      <c r="D28" s="6" t="s">
        <v>28</v>
      </c>
      <c r="E28" s="6" t="s">
        <v>28</v>
      </c>
      <c r="F28" s="6">
        <v>0</v>
      </c>
      <c r="G28" s="6" t="s">
        <v>28</v>
      </c>
    </row>
    <row r="29" spans="1:7" x14ac:dyDescent="0.3">
      <c r="A29" s="3" t="s">
        <v>10</v>
      </c>
      <c r="B29" s="7">
        <v>2230</v>
      </c>
      <c r="C29" s="6">
        <v>507327</v>
      </c>
      <c r="D29" s="6" t="s">
        <v>28</v>
      </c>
      <c r="E29" s="6" t="s">
        <v>28</v>
      </c>
      <c r="F29" s="6">
        <v>187056.57</v>
      </c>
      <c r="G29" s="6"/>
    </row>
    <row r="30" spans="1:7" ht="31.5" hidden="1" x14ac:dyDescent="0.3">
      <c r="A30" s="3" t="s">
        <v>11</v>
      </c>
      <c r="B30" s="7">
        <v>2240</v>
      </c>
      <c r="C30" s="6">
        <v>0</v>
      </c>
      <c r="D30" s="6" t="s">
        <v>28</v>
      </c>
      <c r="E30" s="6" t="s">
        <v>28</v>
      </c>
      <c r="F30" s="6">
        <v>0</v>
      </c>
      <c r="G30" s="6" t="s">
        <v>28</v>
      </c>
    </row>
    <row r="31" spans="1:7" hidden="1" x14ac:dyDescent="0.3">
      <c r="A31" s="3" t="s">
        <v>15</v>
      </c>
      <c r="B31" s="7">
        <v>2271</v>
      </c>
      <c r="C31" s="6">
        <v>0</v>
      </c>
      <c r="D31" s="6" t="s">
        <v>28</v>
      </c>
      <c r="E31" s="6" t="s">
        <v>28</v>
      </c>
      <c r="F31" s="6">
        <v>0</v>
      </c>
      <c r="G31" s="6" t="s">
        <v>28</v>
      </c>
    </row>
    <row r="32" spans="1:7" ht="31.5" hidden="1" x14ac:dyDescent="0.3">
      <c r="A32" s="3" t="s">
        <v>16</v>
      </c>
      <c r="B32" s="7">
        <v>2272</v>
      </c>
      <c r="C32" s="6">
        <v>0</v>
      </c>
      <c r="D32" s="6" t="s">
        <v>28</v>
      </c>
      <c r="E32" s="6" t="s">
        <v>28</v>
      </c>
      <c r="F32" s="6">
        <v>0</v>
      </c>
      <c r="G32" s="6" t="s">
        <v>28</v>
      </c>
    </row>
    <row r="33" spans="1:7" hidden="1" x14ac:dyDescent="0.3">
      <c r="A33" s="3" t="s">
        <v>17</v>
      </c>
      <c r="B33" s="7">
        <v>2273</v>
      </c>
      <c r="C33" s="6">
        <v>0</v>
      </c>
      <c r="D33" s="6" t="s">
        <v>28</v>
      </c>
      <c r="E33" s="6" t="s">
        <v>28</v>
      </c>
      <c r="F33" s="6">
        <v>0</v>
      </c>
      <c r="G33" s="6" t="s">
        <v>28</v>
      </c>
    </row>
    <row r="34" spans="1:7" hidden="1" x14ac:dyDescent="0.3">
      <c r="A34" s="5" t="s">
        <v>19</v>
      </c>
      <c r="B34" s="7">
        <v>2800</v>
      </c>
      <c r="C34" s="6">
        <v>0</v>
      </c>
      <c r="D34" s="6" t="s">
        <v>28</v>
      </c>
      <c r="E34" s="6" t="s">
        <v>28</v>
      </c>
      <c r="F34" s="6">
        <v>0</v>
      </c>
      <c r="G34" s="6" t="s">
        <v>28</v>
      </c>
    </row>
    <row r="35" spans="1:7" x14ac:dyDescent="0.3">
      <c r="A35" s="7" t="s">
        <v>13</v>
      </c>
      <c r="B35" s="7" t="s">
        <v>12</v>
      </c>
      <c r="C35" s="8">
        <f>SUM(C28:C34)</f>
        <v>507327</v>
      </c>
      <c r="D35" s="10">
        <f>SUM(D27)</f>
        <v>28373</v>
      </c>
      <c r="E35" s="10">
        <f>SUM(E27)</f>
        <v>215934.66</v>
      </c>
      <c r="F35" s="8">
        <f>SUM(F28:F34)</f>
        <v>187056.57</v>
      </c>
      <c r="G35" s="10">
        <f>SUM(G27)</f>
        <v>57251.09</v>
      </c>
    </row>
    <row r="37" spans="1:7" ht="40.5" customHeight="1" x14ac:dyDescent="0.3">
      <c r="A37" s="17" t="s">
        <v>25</v>
      </c>
      <c r="B37" s="17"/>
      <c r="C37" s="17"/>
      <c r="D37" s="17"/>
      <c r="E37" s="17"/>
      <c r="F37" s="17"/>
    </row>
    <row r="38" spans="1:7" ht="44.25" customHeight="1" x14ac:dyDescent="0.3">
      <c r="A38" s="1" t="s">
        <v>2</v>
      </c>
      <c r="B38" s="1" t="s">
        <v>7</v>
      </c>
      <c r="C38" s="1" t="s">
        <v>3</v>
      </c>
      <c r="D38" s="1" t="s">
        <v>27</v>
      </c>
      <c r="E38" s="1" t="s">
        <v>4</v>
      </c>
      <c r="F38" s="1" t="s">
        <v>5</v>
      </c>
      <c r="G38" s="1" t="s">
        <v>6</v>
      </c>
    </row>
    <row r="39" spans="1:7" x14ac:dyDescent="0.3">
      <c r="A39" s="1"/>
      <c r="B39" s="1"/>
      <c r="C39" s="9"/>
      <c r="D39" s="9">
        <v>0</v>
      </c>
      <c r="E39" s="9">
        <f>SUM(C43)</f>
        <v>87230.5</v>
      </c>
      <c r="F39" s="9"/>
      <c r="G39" s="9">
        <f>SUM(D43+E43-F43)</f>
        <v>0</v>
      </c>
    </row>
    <row r="40" spans="1:7" ht="31.5" x14ac:dyDescent="0.3">
      <c r="A40" s="3" t="s">
        <v>9</v>
      </c>
      <c r="B40" s="4">
        <v>2210</v>
      </c>
      <c r="C40" s="6">
        <v>87230.5</v>
      </c>
      <c r="D40" s="6" t="s">
        <v>28</v>
      </c>
      <c r="E40" s="6" t="s">
        <v>28</v>
      </c>
      <c r="F40" s="6">
        <f>SUM(C40)</f>
        <v>87230.5</v>
      </c>
      <c r="G40" s="6" t="s">
        <v>28</v>
      </c>
    </row>
    <row r="41" spans="1:7" ht="31.5" x14ac:dyDescent="0.3">
      <c r="A41" s="3" t="s">
        <v>36</v>
      </c>
      <c r="B41" s="4">
        <v>2220</v>
      </c>
      <c r="C41" s="6">
        <v>0</v>
      </c>
      <c r="D41" s="6" t="s">
        <v>28</v>
      </c>
      <c r="E41" s="6" t="s">
        <v>28</v>
      </c>
      <c r="F41" s="6">
        <f>SUM(C41)</f>
        <v>0</v>
      </c>
      <c r="G41" s="6" t="s">
        <v>28</v>
      </c>
    </row>
    <row r="42" spans="1:7" ht="47.25" x14ac:dyDescent="0.3">
      <c r="A42" s="5" t="s">
        <v>20</v>
      </c>
      <c r="B42" s="4">
        <v>3110</v>
      </c>
      <c r="C42" s="6">
        <v>0</v>
      </c>
      <c r="D42" s="6" t="s">
        <v>28</v>
      </c>
      <c r="E42" s="6" t="s">
        <v>28</v>
      </c>
      <c r="F42" s="6">
        <f>SUM(C42)</f>
        <v>0</v>
      </c>
      <c r="G42" s="6" t="s">
        <v>28</v>
      </c>
    </row>
    <row r="43" spans="1:7" x14ac:dyDescent="0.3">
      <c r="A43" s="7" t="s">
        <v>13</v>
      </c>
      <c r="B43" s="7" t="s">
        <v>12</v>
      </c>
      <c r="C43" s="8">
        <f>SUM(C40:C42)</f>
        <v>87230.5</v>
      </c>
      <c r="D43" s="10">
        <f>SUM(D39)</f>
        <v>0</v>
      </c>
      <c r="E43" s="8">
        <f>SUM(E39)</f>
        <v>87230.5</v>
      </c>
      <c r="F43" s="8">
        <f>SUM(F40:F42)</f>
        <v>87230.5</v>
      </c>
      <c r="G43" s="10">
        <f>SUM(G39)</f>
        <v>0</v>
      </c>
    </row>
    <row r="45" spans="1:7" x14ac:dyDescent="0.3">
      <c r="A45" s="17" t="s">
        <v>26</v>
      </c>
      <c r="B45" s="17"/>
      <c r="C45" s="17"/>
      <c r="D45" s="17"/>
      <c r="E45" s="17"/>
      <c r="F45" s="17"/>
    </row>
    <row r="46" spans="1:7" ht="47.25" x14ac:dyDescent="0.3">
      <c r="A46" s="1" t="s">
        <v>2</v>
      </c>
      <c r="B46" s="1" t="s">
        <v>7</v>
      </c>
      <c r="C46" s="1" t="s">
        <v>3</v>
      </c>
      <c r="D46" s="1" t="s">
        <v>4</v>
      </c>
      <c r="E46" s="1" t="s">
        <v>5</v>
      </c>
      <c r="F46" s="1" t="s">
        <v>6</v>
      </c>
    </row>
    <row r="47" spans="1:7" ht="47.25" x14ac:dyDescent="0.3">
      <c r="A47" s="14" t="s">
        <v>20</v>
      </c>
      <c r="B47" s="4">
        <v>3110</v>
      </c>
      <c r="C47" s="6">
        <f>19126+6000</f>
        <v>25126</v>
      </c>
      <c r="D47" s="6">
        <v>6000</v>
      </c>
      <c r="E47" s="6">
        <v>6000</v>
      </c>
      <c r="F47" s="6">
        <v>0</v>
      </c>
    </row>
    <row r="48" spans="1:7" ht="31.5" hidden="1" x14ac:dyDescent="0.3">
      <c r="A48" s="14" t="s">
        <v>21</v>
      </c>
      <c r="B48" s="4">
        <v>3132</v>
      </c>
      <c r="C48" s="6">
        <v>0</v>
      </c>
      <c r="D48" s="6">
        <v>0</v>
      </c>
      <c r="E48" s="6">
        <v>0</v>
      </c>
      <c r="F48" s="6">
        <v>0</v>
      </c>
    </row>
    <row r="49" spans="1:6" ht="31.5" hidden="1" x14ac:dyDescent="0.3">
      <c r="A49" s="14" t="s">
        <v>31</v>
      </c>
      <c r="B49" s="4">
        <v>3142</v>
      </c>
      <c r="C49" s="6">
        <v>0</v>
      </c>
      <c r="D49" s="6">
        <v>0</v>
      </c>
      <c r="E49" s="6">
        <v>0</v>
      </c>
      <c r="F49" s="6">
        <v>0</v>
      </c>
    </row>
    <row r="50" spans="1:6" x14ac:dyDescent="0.3">
      <c r="A50" s="7" t="s">
        <v>13</v>
      </c>
      <c r="B50" s="7" t="s">
        <v>12</v>
      </c>
      <c r="C50" s="8">
        <f>SUM(C47:C49)</f>
        <v>25126</v>
      </c>
      <c r="D50" s="8">
        <f t="shared" ref="D50:F50" si="6">SUM(D47:D49)</f>
        <v>6000</v>
      </c>
      <c r="E50" s="8">
        <f t="shared" si="6"/>
        <v>6000</v>
      </c>
      <c r="F50" s="8">
        <f t="shared" si="6"/>
        <v>0</v>
      </c>
    </row>
    <row r="53" spans="1:6" x14ac:dyDescent="0.3">
      <c r="A53" s="2" t="s">
        <v>30</v>
      </c>
      <c r="B53" s="12"/>
      <c r="C53" s="12"/>
      <c r="D53" s="13"/>
      <c r="E53" s="12" t="s">
        <v>34</v>
      </c>
      <c r="F53" s="13"/>
    </row>
  </sheetData>
  <sheetProtection password="CCE1" sheet="1" objects="1" scenarios="1"/>
  <mergeCells count="9">
    <mergeCell ref="A45:F45"/>
    <mergeCell ref="A25:F25"/>
    <mergeCell ref="A1:F1"/>
    <mergeCell ref="A2:F2"/>
    <mergeCell ref="A5:F5"/>
    <mergeCell ref="A6:F6"/>
    <mergeCell ref="A7:F7"/>
    <mergeCell ref="A9:F9"/>
    <mergeCell ref="A37:F37"/>
  </mergeCells>
  <printOptions horizontalCentered="1"/>
  <pageMargins left="0.51181102362204722" right="0.19685039370078741" top="0.55118110236220474" bottom="0.39370078740157483" header="0.31496062992125984" footer="0.31496062992125984"/>
  <pageSetup paperSize="9" scale="68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2020-12-28T06:07:52Z</dcterms:modified>
</cp:coreProperties>
</file>